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10609"/>
  <workbookPr/>
  <bookViews>
    <workbookView xWindow="31636" yWindow="2820" windowWidth="30100" windowHeight="16860" activeTab="0"/>
  </bookViews>
  <sheets>
    <sheet name="Shee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<sst xmlns="http://schemas.openxmlformats.org/spreadsheetml/2006/main" count="79" uniqueCount="43">
  <si>
    <t>Sales Growth</t>
  </si>
  <si>
    <t>Marketing Cost</t>
  </si>
  <si>
    <t>ROI</t>
  </si>
  <si>
    <t>Projected</t>
  </si>
  <si>
    <t>Actual</t>
  </si>
  <si>
    <t>Difference</t>
  </si>
  <si>
    <t>Day/Wk 1</t>
  </si>
  <si>
    <t>Day/Wk 2</t>
  </si>
  <si>
    <t>Day/Wk 4</t>
  </si>
  <si>
    <t>Day/Wk 3</t>
  </si>
  <si>
    <t>Day/Wk 5</t>
  </si>
  <si>
    <t>Average</t>
  </si>
  <si>
    <t>Sales $(Day)</t>
  </si>
  <si>
    <t>Traffic(Day Part Lunch)</t>
  </si>
  <si>
    <t>Check Average $ (Weekly)</t>
  </si>
  <si>
    <t>Baseline Performance</t>
  </si>
  <si>
    <t>Sales Example Projections</t>
  </si>
  <si>
    <t>10 % Inc</t>
  </si>
  <si>
    <t>20% Inc</t>
  </si>
  <si>
    <t>15% Inc</t>
  </si>
  <si>
    <t>25% Inc</t>
  </si>
  <si>
    <t>Sales Example ROI 20 % Projection</t>
  </si>
  <si>
    <t>Promotional Cost Breakdown</t>
  </si>
  <si>
    <t>Labor</t>
  </si>
  <si>
    <t>POP</t>
  </si>
  <si>
    <t>Advertising</t>
  </si>
  <si>
    <t>Intrinsic</t>
  </si>
  <si>
    <t>Total</t>
  </si>
  <si>
    <t>Example Explanations</t>
  </si>
  <si>
    <t>(average for term of promotion)</t>
  </si>
  <si>
    <t>2 extra hours for additional host</t>
  </si>
  <si>
    <t>5 Wk promotion materials are $200</t>
  </si>
  <si>
    <t>$25 weekly Facebook advertising budget</t>
  </si>
  <si>
    <t>Managers/staff interaction with promotion</t>
  </si>
  <si>
    <t>Formula (Sales Growth - Marketing Cost)/Marketing Cost</t>
  </si>
  <si>
    <t>`</t>
  </si>
  <si>
    <t>Sample ROI Calculator</t>
  </si>
  <si>
    <t>ROI Calculator</t>
  </si>
  <si>
    <t>Notes:</t>
  </si>
  <si>
    <t>Include sales data from whatever time frame you want to calculate for ROI</t>
  </si>
  <si>
    <t>Project various levels of perfromance</t>
  </si>
  <si>
    <t>Include any costs you may incur we have not included here by adding lines to the calculator</t>
  </si>
  <si>
    <t>Here is where you calculate your actually performance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</si>
</sst>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#,##0_);[Red]\(&quot;$&quot;#,##0\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_([$$-409]* #,##0.00_);_([$$-409]* \(#,##0.00\);_([$$-409]* &quot;-&quot;??_);_(@_)"/>
    <numFmt numFmtId="166" formatCode="_([$$-409]* #,##0_);_([$$-409]* \(#,##0\);_([$$-409]* &quot;-&quot;??_);_(@_)"/>
    <numFmt numFmtId="167" formatCode="0_);[Red]\(0\)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00B050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vertical="center"/>
    </xf>
    <xf numFmtId="166" fontId="0" fillId="0" borderId="1" xfId="16" applyNumberFormat="1" applyFont="1" applyBorder="1" applyAlignment="1">
      <alignment vertical="center"/>
    </xf>
    <xf numFmtId="167" fontId="0" fillId="0" borderId="1" xfId="0" applyNumberFormat="1" applyBorder="1" applyAlignment="1">
      <alignment vertical="center"/>
    </xf>
    <xf numFmtId="165" fontId="0" fillId="0" borderId="1" xfId="0" applyNumberFormat="1" applyBorder="1" applyAlignment="1">
      <alignment vertical="center"/>
    </xf>
    <xf numFmtId="166" fontId="0" fillId="0" borderId="2" xfId="16" applyNumberFormat="1" applyFont="1" applyBorder="1" applyAlignment="1">
      <alignment vertical="center"/>
    </xf>
    <xf numFmtId="167" fontId="0" fillId="0" borderId="2" xfId="0" applyNumberFormat="1" applyBorder="1" applyAlignment="1">
      <alignment vertical="center"/>
    </xf>
    <xf numFmtId="165" fontId="0" fillId="0" borderId="2" xfId="0" applyNumberFormat="1" applyBorder="1" applyAlignment="1">
      <alignment vertical="center"/>
    </xf>
    <xf numFmtId="164" fontId="0" fillId="0" borderId="1" xfId="16" applyNumberFormat="1" applyFont="1" applyBorder="1" applyAlignment="1">
      <alignment vertical="center"/>
    </xf>
    <xf numFmtId="164" fontId="0" fillId="0" borderId="3" xfId="16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9" fontId="2" fillId="0" borderId="4" xfId="15" applyFont="1" applyBorder="1" applyAlignment="1">
      <alignment vertical="center"/>
    </xf>
    <xf numFmtId="164" fontId="2" fillId="0" borderId="1" xfId="16" applyNumberFormat="1" applyFont="1" applyBorder="1" applyAlignment="1">
      <alignment vertical="center"/>
    </xf>
    <xf numFmtId="164" fontId="2" fillId="0" borderId="3" xfId="16" applyNumberFormat="1" applyFont="1" applyBorder="1" applyAlignment="1">
      <alignment vertical="center"/>
    </xf>
    <xf numFmtId="166" fontId="2" fillId="0" borderId="4" xfId="16" applyNumberFormat="1" applyFont="1" applyBorder="1" applyAlignment="1">
      <alignment vertical="center"/>
    </xf>
    <xf numFmtId="167" fontId="2" fillId="0" borderId="4" xfId="16" applyNumberFormat="1" applyFont="1" applyBorder="1" applyAlignment="1">
      <alignment vertical="center"/>
    </xf>
    <xf numFmtId="44" fontId="2" fillId="0" borderId="1" xfId="16" applyFont="1" applyBorder="1" applyAlignment="1">
      <alignment vertical="center"/>
    </xf>
    <xf numFmtId="6" fontId="2" fillId="0" borderId="1" xfId="0" applyNumberFormat="1" applyFont="1" applyBorder="1" applyAlignment="1">
      <alignment vertical="center"/>
    </xf>
    <xf numFmtId="0" fontId="0" fillId="2" borderId="5" xfId="0" applyFill="1" applyBorder="1" applyAlignment="1">
      <alignment horizontal="left" vertical="center"/>
    </xf>
    <xf numFmtId="0" fontId="0" fillId="2" borderId="6" xfId="0" applyFill="1" applyBorder="1" applyAlignment="1">
      <alignment horizontal="left" vertical="center"/>
    </xf>
    <xf numFmtId="0" fontId="0" fillId="2" borderId="7" xfId="0" applyFill="1" applyBorder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sportsbarmarketing.com/" TargetMode="External" /><Relationship Id="rId3" Type="http://schemas.openxmlformats.org/officeDocument/2006/relationships/hyperlink" Target="http://www.sportsbarmarketing.com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95250</xdr:rowOff>
    </xdr:from>
    <xdr:to>
      <xdr:col>5</xdr:col>
      <xdr:colOff>533400</xdr:colOff>
      <xdr:row>2</xdr:row>
      <xdr:rowOff>1247775</xdr:rowOff>
    </xdr:to>
    <xdr:pic>
      <xdr:nvPicPr>
        <xdr:cNvPr id="3" name="Picture 2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5250"/>
          <a:ext cx="5238750" cy="15335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I61"/>
  <sheetViews>
    <sheetView tabSelected="1" workbookViewId="0" topLeftCell="A1">
      <selection activeCell="I3" sqref="I3"/>
    </sheetView>
  </sheetViews>
  <sheetFormatPr defaultColWidth="9.140625" defaultRowHeight="15"/>
  <cols>
    <col min="1" max="1" width="31.8515625" style="1" bestFit="1" customWidth="1"/>
    <col min="2" max="3" width="9.421875" style="1" customWidth="1"/>
    <col min="4" max="4" width="10.421875" style="1" bestFit="1" customWidth="1"/>
    <col min="5" max="6" width="9.421875" style="1" bestFit="1" customWidth="1"/>
    <col min="7" max="7" width="8.28125" style="1" customWidth="1"/>
    <col min="8" max="16384" width="9.140625" style="1" customWidth="1"/>
  </cols>
  <sheetData>
    <row r="1" ht="15"/>
    <row r="2" ht="15"/>
    <row r="3" ht="106" customHeight="1" thickBot="1">
      <c r="A3" s="1" t="s">
        <v>35</v>
      </c>
    </row>
    <row r="4" spans="1:7" ht="16" thickBot="1">
      <c r="A4" s="24" t="s">
        <v>36</v>
      </c>
      <c r="B4" s="25"/>
      <c r="C4" s="25"/>
      <c r="D4" s="25"/>
      <c r="E4" s="25"/>
      <c r="F4" s="25"/>
      <c r="G4" s="26"/>
    </row>
    <row r="5" spans="1:9" ht="15">
      <c r="A5" s="4" t="s">
        <v>15</v>
      </c>
      <c r="I5" s="4" t="s">
        <v>38</v>
      </c>
    </row>
    <row r="6" spans="2:7" ht="16" thickBot="1">
      <c r="B6" s="2" t="s">
        <v>6</v>
      </c>
      <c r="C6" s="2" t="s">
        <v>7</v>
      </c>
      <c r="D6" s="2" t="s">
        <v>9</v>
      </c>
      <c r="E6" s="2" t="s">
        <v>8</v>
      </c>
      <c r="F6" s="2" t="s">
        <v>10</v>
      </c>
      <c r="G6" s="1" t="s">
        <v>11</v>
      </c>
    </row>
    <row r="7" spans="1:9" ht="16" thickBot="1">
      <c r="A7" s="3" t="s">
        <v>12</v>
      </c>
      <c r="B7" s="5">
        <v>2500</v>
      </c>
      <c r="C7" s="5">
        <v>2750</v>
      </c>
      <c r="D7" s="5">
        <v>2450</v>
      </c>
      <c r="E7" s="5">
        <v>2800</v>
      </c>
      <c r="F7" s="8">
        <v>2625</v>
      </c>
      <c r="G7" s="17">
        <f>SUM(B7:F7)/5</f>
        <v>2625</v>
      </c>
      <c r="I7" s="4" t="s">
        <v>39</v>
      </c>
    </row>
    <row r="8" ht="16" thickBot="1">
      <c r="A8" s="3"/>
    </row>
    <row r="9" spans="1:7" ht="16" thickBot="1">
      <c r="A9" s="3" t="s">
        <v>13</v>
      </c>
      <c r="B9" s="6">
        <v>225</v>
      </c>
      <c r="C9" s="6">
        <v>225</v>
      </c>
      <c r="D9" s="6">
        <v>250</v>
      </c>
      <c r="E9" s="6">
        <v>250</v>
      </c>
      <c r="F9" s="9">
        <v>175</v>
      </c>
      <c r="G9" s="18">
        <f>SUM(B9:F9)/5</f>
        <v>225</v>
      </c>
    </row>
    <row r="10" ht="16" thickBot="1">
      <c r="A10" s="3"/>
    </row>
    <row r="11" spans="1:7" ht="16" thickBot="1">
      <c r="A11" s="3" t="s">
        <v>14</v>
      </c>
      <c r="B11" s="7">
        <v>19.5</v>
      </c>
      <c r="C11" s="7">
        <v>17.5</v>
      </c>
      <c r="D11" s="7">
        <v>21.25</v>
      </c>
      <c r="E11" s="7">
        <v>21</v>
      </c>
      <c r="F11" s="10">
        <v>20</v>
      </c>
      <c r="G11" s="17">
        <f>SUM(B11:F11)/5</f>
        <v>19.85</v>
      </c>
    </row>
    <row r="13" spans="2:5" ht="15">
      <c r="B13" s="2" t="s">
        <v>17</v>
      </c>
      <c r="C13" s="2" t="s">
        <v>19</v>
      </c>
      <c r="D13" s="2" t="s">
        <v>18</v>
      </c>
      <c r="E13" s="2" t="s">
        <v>20</v>
      </c>
    </row>
    <row r="14" spans="1:9" ht="15">
      <c r="A14" s="1" t="s">
        <v>16</v>
      </c>
      <c r="B14" s="19">
        <f>+G7*0.1</f>
        <v>262.5</v>
      </c>
      <c r="C14" s="19">
        <f>+G7*0.15</f>
        <v>393.75</v>
      </c>
      <c r="D14" s="19">
        <f>+G7*0.2</f>
        <v>525</v>
      </c>
      <c r="E14" s="19">
        <f>+G7*0.25</f>
        <v>656.25</v>
      </c>
      <c r="I14" s="4" t="s">
        <v>40</v>
      </c>
    </row>
    <row r="17" ht="15">
      <c r="A17" s="4" t="s">
        <v>22</v>
      </c>
    </row>
    <row r="18" spans="1:3" ht="15">
      <c r="A18" s="13" t="s">
        <v>29</v>
      </c>
      <c r="C18" s="4" t="s">
        <v>28</v>
      </c>
    </row>
    <row r="19" spans="1:9" ht="15">
      <c r="A19" s="1" t="s">
        <v>23</v>
      </c>
      <c r="B19" s="11">
        <v>25</v>
      </c>
      <c r="C19" s="1" t="s">
        <v>30</v>
      </c>
      <c r="I19" s="4" t="s">
        <v>41</v>
      </c>
    </row>
    <row r="20" spans="1:3" ht="15">
      <c r="A20" s="1" t="s">
        <v>24</v>
      </c>
      <c r="B20" s="11">
        <v>40</v>
      </c>
      <c r="C20" s="1" t="s">
        <v>31</v>
      </c>
    </row>
    <row r="21" spans="1:3" ht="15">
      <c r="A21" s="1" t="s">
        <v>25</v>
      </c>
      <c r="B21" s="11">
        <v>25</v>
      </c>
      <c r="C21" s="1" t="s">
        <v>32</v>
      </c>
    </row>
    <row r="22" spans="1:3" ht="15">
      <c r="A22" s="1" t="s">
        <v>26</v>
      </c>
      <c r="B22" s="11">
        <v>25</v>
      </c>
      <c r="C22" s="1" t="s">
        <v>33</v>
      </c>
    </row>
    <row r="23" spans="1:2" ht="15">
      <c r="A23" s="1" t="s">
        <v>27</v>
      </c>
      <c r="B23" s="20">
        <f>SUM(B19:B22)</f>
        <v>115</v>
      </c>
    </row>
    <row r="25" ht="15">
      <c r="A25" s="4" t="s">
        <v>21</v>
      </c>
    </row>
    <row r="26" spans="2:4" ht="15">
      <c r="B26" s="1" t="s">
        <v>3</v>
      </c>
      <c r="C26" s="1" t="s">
        <v>4</v>
      </c>
      <c r="D26" s="1" t="s">
        <v>5</v>
      </c>
    </row>
    <row r="27" spans="1:9" ht="15">
      <c r="A27" s="1" t="s">
        <v>0</v>
      </c>
      <c r="B27" s="15">
        <f>+D14</f>
        <v>525</v>
      </c>
      <c r="C27" s="11">
        <v>575</v>
      </c>
      <c r="D27" s="15">
        <f>+C27-B27</f>
        <v>50</v>
      </c>
      <c r="I27" s="4" t="s">
        <v>42</v>
      </c>
    </row>
    <row r="28" spans="1:4" ht="15">
      <c r="A28" s="1" t="s">
        <v>1</v>
      </c>
      <c r="B28" s="11">
        <v>115</v>
      </c>
      <c r="C28" s="11">
        <v>125</v>
      </c>
      <c r="D28" s="15">
        <f>+C28-B28</f>
        <v>10</v>
      </c>
    </row>
    <row r="29" spans="1:4" ht="16" thickBot="1">
      <c r="A29" s="1" t="s">
        <v>1</v>
      </c>
      <c r="B29" s="12">
        <v>115</v>
      </c>
      <c r="C29" s="12">
        <v>125</v>
      </c>
      <c r="D29" s="16">
        <f>+C29-B29</f>
        <v>10</v>
      </c>
    </row>
    <row r="30" spans="1:4" ht="16" thickBot="1">
      <c r="A30" s="1" t="s">
        <v>2</v>
      </c>
      <c r="B30" s="14">
        <f>+(B27-B28)/B29</f>
        <v>3.5652173913043477</v>
      </c>
      <c r="C30" s="14">
        <f>+(C27-C28)/C29</f>
        <v>3.6</v>
      </c>
      <c r="D30" s="14">
        <f>+C30-B30</f>
        <v>0.03478260869565242</v>
      </c>
    </row>
    <row r="31" ht="4.5" customHeight="1" thickBot="1"/>
    <row r="32" spans="1:4" ht="16" thickBot="1">
      <c r="A32" s="21" t="s">
        <v>34</v>
      </c>
      <c r="B32" s="22"/>
      <c r="C32" s="22"/>
      <c r="D32" s="23"/>
    </row>
    <row r="34" ht="16" thickBot="1"/>
    <row r="35" spans="1:7" ht="16" thickBot="1">
      <c r="A35" s="24" t="s">
        <v>37</v>
      </c>
      <c r="B35" s="25"/>
      <c r="C35" s="25"/>
      <c r="D35" s="25"/>
      <c r="E35" s="25"/>
      <c r="F35" s="25"/>
      <c r="G35" s="26"/>
    </row>
    <row r="36" ht="15">
      <c r="A36" s="4" t="s">
        <v>15</v>
      </c>
    </row>
    <row r="37" spans="2:7" ht="16" thickBot="1">
      <c r="B37" s="2" t="s">
        <v>6</v>
      </c>
      <c r="C37" s="2" t="s">
        <v>7</v>
      </c>
      <c r="D37" s="2" t="s">
        <v>9</v>
      </c>
      <c r="E37" s="2" t="s">
        <v>8</v>
      </c>
      <c r="F37" s="2" t="s">
        <v>10</v>
      </c>
      <c r="G37" s="1" t="s">
        <v>11</v>
      </c>
    </row>
    <row r="38" spans="1:7" ht="16" thickBot="1">
      <c r="A38" s="3" t="s">
        <v>12</v>
      </c>
      <c r="B38" s="5"/>
      <c r="C38" s="5"/>
      <c r="D38" s="5"/>
      <c r="E38" s="5"/>
      <c r="F38" s="8"/>
      <c r="G38" s="17">
        <f>SUM(B38:F38)/5</f>
        <v>0</v>
      </c>
    </row>
    <row r="39" ht="16" thickBot="1">
      <c r="A39" s="3"/>
    </row>
    <row r="40" spans="1:7" ht="16" thickBot="1">
      <c r="A40" s="3" t="s">
        <v>13</v>
      </c>
      <c r="B40" s="6"/>
      <c r="C40" s="6"/>
      <c r="D40" s="6"/>
      <c r="E40" s="6"/>
      <c r="F40" s="9"/>
      <c r="G40" s="18">
        <f>SUM(B40:F40)/5</f>
        <v>0</v>
      </c>
    </row>
    <row r="41" ht="16" thickBot="1">
      <c r="A41" s="3"/>
    </row>
    <row r="42" spans="1:7" ht="16" thickBot="1">
      <c r="A42" s="3" t="s">
        <v>14</v>
      </c>
      <c r="B42" s="7"/>
      <c r="C42" s="7"/>
      <c r="D42" s="7"/>
      <c r="E42" s="7"/>
      <c r="F42" s="10"/>
      <c r="G42" s="17">
        <f>SUM(B42:F42)/5</f>
        <v>0</v>
      </c>
    </row>
    <row r="44" spans="2:5" ht="15">
      <c r="B44" s="2" t="s">
        <v>17</v>
      </c>
      <c r="C44" s="2" t="s">
        <v>19</v>
      </c>
      <c r="D44" s="2" t="s">
        <v>18</v>
      </c>
      <c r="E44" s="2" t="s">
        <v>20</v>
      </c>
    </row>
    <row r="45" spans="1:5" ht="15">
      <c r="A45" s="1" t="s">
        <v>16</v>
      </c>
      <c r="B45" s="19">
        <f>+G38*0.1</f>
        <v>0</v>
      </c>
      <c r="C45" s="19">
        <f>+G38*0.15</f>
        <v>0</v>
      </c>
      <c r="D45" s="19">
        <f>+G38*0.2</f>
        <v>0</v>
      </c>
      <c r="E45" s="19">
        <f>+G38*0.25</f>
        <v>0</v>
      </c>
    </row>
    <row r="48" ht="15">
      <c r="A48" s="4" t="s">
        <v>22</v>
      </c>
    </row>
    <row r="49" spans="1:3" ht="15">
      <c r="A49" s="13" t="s">
        <v>29</v>
      </c>
      <c r="C49" s="4" t="s">
        <v>28</v>
      </c>
    </row>
    <row r="50" spans="1:3" ht="15">
      <c r="A50" s="1" t="s">
        <v>23</v>
      </c>
      <c r="B50" s="11"/>
      <c r="C50" s="1" t="s">
        <v>30</v>
      </c>
    </row>
    <row r="51" spans="1:3" ht="15">
      <c r="A51" s="1" t="s">
        <v>24</v>
      </c>
      <c r="B51" s="11"/>
      <c r="C51" s="1" t="s">
        <v>31</v>
      </c>
    </row>
    <row r="52" spans="1:3" ht="15">
      <c r="A52" s="1" t="s">
        <v>25</v>
      </c>
      <c r="B52" s="11"/>
      <c r="C52" s="1" t="s">
        <v>32</v>
      </c>
    </row>
    <row r="53" spans="1:3" ht="15">
      <c r="A53" s="1" t="s">
        <v>26</v>
      </c>
      <c r="B53" s="11"/>
      <c r="C53" s="1" t="s">
        <v>33</v>
      </c>
    </row>
    <row r="54" spans="1:2" ht="15">
      <c r="A54" s="1" t="s">
        <v>27</v>
      </c>
      <c r="B54" s="20">
        <f>SUM(B50:B53)</f>
        <v>0</v>
      </c>
    </row>
    <row r="56" ht="15">
      <c r="A56" s="4" t="s">
        <v>21</v>
      </c>
    </row>
    <row r="57" spans="2:4" ht="15">
      <c r="B57" s="1" t="s">
        <v>3</v>
      </c>
      <c r="C57" s="1" t="s">
        <v>4</v>
      </c>
      <c r="D57" s="1" t="s">
        <v>5</v>
      </c>
    </row>
    <row r="58" spans="1:4" ht="15">
      <c r="A58" s="1" t="s">
        <v>0</v>
      </c>
      <c r="B58" s="15"/>
      <c r="C58" s="11"/>
      <c r="D58" s="15">
        <f>+C58-B58</f>
        <v>0</v>
      </c>
    </row>
    <row r="59" spans="1:4" ht="15">
      <c r="A59" s="1" t="s">
        <v>1</v>
      </c>
      <c r="B59" s="11"/>
      <c r="C59" s="11"/>
      <c r="D59" s="15">
        <f>+C59-B59</f>
        <v>0</v>
      </c>
    </row>
    <row r="60" spans="1:4" ht="16" thickBot="1">
      <c r="A60" s="1" t="s">
        <v>1</v>
      </c>
      <c r="B60" s="12"/>
      <c r="C60" s="12"/>
      <c r="D60" s="16">
        <f>+C60-B60</f>
        <v>0</v>
      </c>
    </row>
    <row r="61" spans="1:4" ht="16" thickBot="1">
      <c r="A61" s="1" t="s">
        <v>2</v>
      </c>
      <c r="B61" s="14" t="e">
        <f>+(B58-B59)/B60</f>
        <v>#DIV/0!</v>
      </c>
      <c r="C61" s="14" t="e">
        <f>+(C58-C59)/C60</f>
        <v>#DIV/0!</v>
      </c>
      <c r="D61" s="14" t="e">
        <f>+C61-B61</f>
        <v>#DIV/0!</v>
      </c>
    </row>
  </sheetData>
  <mergeCells count="3">
    <mergeCell ref="A32:D32"/>
    <mergeCell ref="A4:G4"/>
    <mergeCell ref="A35:G35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AIJ</dc:creator>
  <cp:keywords/>
  <dc:description/>
  <cp:lastModifiedBy>Andrew Jaffee</cp:lastModifiedBy>
  <dcterms:created xsi:type="dcterms:W3CDTF">2019-06-27T19:36:37Z</dcterms:created>
  <dcterms:modified xsi:type="dcterms:W3CDTF">2019-07-10T14:33:41Z</dcterms:modified>
  <cp:category/>
  <cp:version/>
  <cp:contentType/>
  <cp:contentStatus/>
</cp:coreProperties>
</file>